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GRONEGOCIOS 2016\boletín AGRO DATOS\diseño boletin diario\ESTADÍSTICA INTERNACIONAL\USDA-CAO\"/>
    </mc:Choice>
  </mc:AlternateContent>
  <bookViews>
    <workbookView xWindow="0" yWindow="0" windowWidth="24000" windowHeight="9735"/>
  </bookViews>
  <sheets>
    <sheet name="SO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F13" i="1"/>
  <c r="E13" i="1"/>
  <c r="G13" i="1" s="1"/>
  <c r="F12" i="1"/>
  <c r="E12" i="1"/>
  <c r="G12" i="1" s="1"/>
  <c r="G11" i="1"/>
  <c r="F11" i="1"/>
  <c r="E11" i="1"/>
  <c r="G10" i="1"/>
  <c r="F10" i="1"/>
  <c r="E10" i="1"/>
  <c r="F9" i="1"/>
  <c r="E9" i="1"/>
  <c r="G9" i="1" s="1"/>
  <c r="F8" i="1"/>
  <c r="E8" i="1"/>
  <c r="G8" i="1" s="1"/>
  <c r="G7" i="1"/>
  <c r="F7" i="1"/>
  <c r="E7" i="1"/>
  <c r="G5" i="1"/>
  <c r="F5" i="1"/>
  <c r="E5" i="1"/>
  <c r="F4" i="1"/>
  <c r="E4" i="1"/>
  <c r="G4" i="1" s="1"/>
</calcChain>
</file>

<file path=xl/sharedStrings.xml><?xml version="1.0" encoding="utf-8"?>
<sst xmlns="http://schemas.openxmlformats.org/spreadsheetml/2006/main" count="22" uniqueCount="22">
  <si>
    <t>↑</t>
  </si>
  <si>
    <t>↓</t>
  </si>
  <si>
    <t>Soya: Estimaciones de Oferta y Demanda 2016/2017</t>
  </si>
  <si>
    <t>Detalle</t>
  </si>
  <si>
    <t>Diciembre</t>
  </si>
  <si>
    <t>Enero</t>
  </si>
  <si>
    <t>Diferencia 
(Mill. de Tn)</t>
  </si>
  <si>
    <t>Variación 
(en %)</t>
  </si>
  <si>
    <t>Cambios</t>
  </si>
  <si>
    <t>Producción Mundial</t>
  </si>
  <si>
    <t>Stock Final Mundial</t>
  </si>
  <si>
    <t>Producción en países seleccionados (Mill. de Tn)</t>
  </si>
  <si>
    <t>Estados Unidos</t>
  </si>
  <si>
    <t>Brasil</t>
  </si>
  <si>
    <t>Argentina</t>
  </si>
  <si>
    <t>China</t>
  </si>
  <si>
    <t>Paraguay</t>
  </si>
  <si>
    <t>Unión Europea</t>
  </si>
  <si>
    <t>México</t>
  </si>
  <si>
    <t>Japón</t>
  </si>
  <si>
    <t>Fuente: USDA</t>
  </si>
  <si>
    <t>En enero el Departamento de Agricultura de los Estados Unidos - USDA proyectó una disminución de la producción mundial de soya en 0,15 millones de toneladas en comparación con el mes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</si>
</sst>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666666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6" fillId="2" borderId="5" xfId="0" applyFont="1" applyFill="1" applyBorder="1"/>
    <xf numFmtId="2" fontId="6" fillId="2" borderId="6" xfId="0" applyNumberFormat="1" applyFont="1" applyFill="1" applyBorder="1"/>
    <xf numFmtId="2" fontId="2" fillId="2" borderId="6" xfId="0" applyNumberFormat="1" applyFont="1" applyFill="1" applyBorder="1" applyAlignment="1">
      <alignment horizontal="center"/>
    </xf>
    <xf numFmtId="164" fontId="2" fillId="2" borderId="6" xfId="2" applyNumberFormat="1" applyFont="1" applyFill="1" applyBorder="1" applyAlignment="1">
      <alignment horizontal="center"/>
    </xf>
    <xf numFmtId="43" fontId="7" fillId="2" borderId="7" xfId="1" applyFont="1" applyFill="1" applyBorder="1" applyAlignment="1">
      <alignment horizontal="center"/>
    </xf>
    <xf numFmtId="0" fontId="6" fillId="2" borderId="8" xfId="0" applyFont="1" applyFill="1" applyBorder="1"/>
    <xf numFmtId="2" fontId="6" fillId="2" borderId="9" xfId="0" applyNumberFormat="1" applyFont="1" applyFill="1" applyBorder="1"/>
    <xf numFmtId="2" fontId="2" fillId="2" borderId="9" xfId="0" applyNumberFormat="1" applyFont="1" applyFill="1" applyBorder="1" applyAlignment="1">
      <alignment horizontal="center"/>
    </xf>
    <xf numFmtId="164" fontId="2" fillId="2" borderId="9" xfId="2" applyNumberFormat="1" applyFont="1" applyFill="1" applyBorder="1" applyAlignment="1">
      <alignment horizontal="center"/>
    </xf>
    <xf numFmtId="43" fontId="7" fillId="2" borderId="10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2" fontId="0" fillId="3" borderId="0" xfId="0" applyNumberFormat="1" applyFill="1" applyBorder="1" applyAlignment="1">
      <alignment horizontal="center" vertical="center"/>
    </xf>
    <xf numFmtId="164" fontId="0" fillId="3" borderId="0" xfId="2" applyNumberFormat="1" applyFont="1" applyFill="1" applyBorder="1" applyAlignment="1">
      <alignment horizontal="center" vertical="center"/>
    </xf>
    <xf numFmtId="43" fontId="7" fillId="3" borderId="12" xfId="1" applyFont="1" applyFill="1" applyBorder="1" applyAlignment="1">
      <alignment horizontal="center" vertical="center"/>
    </xf>
    <xf numFmtId="0" fontId="2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8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8">
    <dxf>
      <font>
        <color rgb="FF006600"/>
      </font>
    </dxf>
    <dxf>
      <font>
        <color rgb="FFFF00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>
      <selection activeCell="B19" sqref="B19:G19"/>
    </sheetView>
  </sheetViews>
  <sheetFormatPr baseColWidth="10" defaultRowHeight="15" x14ac:dyDescent="0.25"/>
  <cols>
    <col min="2" max="2" width="22.42578125" customWidth="1"/>
    <col min="5" max="5" width="12.7109375" bestFit="1" customWidth="1"/>
    <col min="6" max="6" width="11.28515625" bestFit="1" customWidth="1"/>
  </cols>
  <sheetData>
    <row r="1" spans="2:8" x14ac:dyDescent="0.25">
      <c r="G1" s="1" t="s">
        <v>0</v>
      </c>
      <c r="H1" s="2" t="s">
        <v>1</v>
      </c>
    </row>
    <row r="2" spans="2:8" ht="21" customHeight="1" x14ac:dyDescent="0.25">
      <c r="B2" s="3" t="s">
        <v>2</v>
      </c>
      <c r="C2" s="4"/>
      <c r="D2" s="4"/>
      <c r="E2" s="4"/>
      <c r="F2" s="4"/>
      <c r="G2" s="5"/>
    </row>
    <row r="3" spans="2:8" ht="30" x14ac:dyDescent="0.25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</row>
    <row r="4" spans="2:8" ht="15.75" x14ac:dyDescent="0.25">
      <c r="B4" s="8" t="s">
        <v>9</v>
      </c>
      <c r="C4" s="9">
        <v>338</v>
      </c>
      <c r="D4" s="9">
        <v>337.85</v>
      </c>
      <c r="E4" s="10">
        <f>D4-C4</f>
        <v>-0.14999999999997726</v>
      </c>
      <c r="F4" s="11">
        <f>D4/C4-1</f>
        <v>-4.4378698224845081E-4</v>
      </c>
      <c r="G4" s="12" t="str">
        <f>IF(E4=0,"=",IF(E4&lt;0,"↓",IF(E4&gt;0,"↑","s.d.")))</f>
        <v>↓</v>
      </c>
    </row>
    <row r="5" spans="2:8" ht="15.75" x14ac:dyDescent="0.25">
      <c r="B5" s="13" t="s">
        <v>10</v>
      </c>
      <c r="C5" s="14">
        <v>82.85</v>
      </c>
      <c r="D5" s="14">
        <v>82.32</v>
      </c>
      <c r="E5" s="15">
        <f>D5-C5</f>
        <v>-0.53000000000000114</v>
      </c>
      <c r="F5" s="16">
        <f>D5/C5-1</f>
        <v>-6.3971031985515792E-3</v>
      </c>
      <c r="G5" s="17" t="str">
        <f>IF(E5=0,"=",IF(E5&lt;0,"↓",IF(E5&gt;0,"↑","s.d.")))</f>
        <v>↓</v>
      </c>
    </row>
    <row r="6" spans="2:8" ht="15.75" x14ac:dyDescent="0.25">
      <c r="B6" s="18" t="s">
        <v>11</v>
      </c>
      <c r="C6" s="19"/>
      <c r="D6" s="19"/>
      <c r="E6" s="19"/>
      <c r="F6" s="19"/>
      <c r="G6" s="20"/>
    </row>
    <row r="7" spans="2:8" ht="15.75" x14ac:dyDescent="0.25">
      <c r="B7" s="21" t="s">
        <v>12</v>
      </c>
      <c r="C7" s="22">
        <v>118.69</v>
      </c>
      <c r="D7" s="22">
        <v>117.21</v>
      </c>
      <c r="E7" s="23">
        <f>D7-C7</f>
        <v>-1.480000000000004</v>
      </c>
      <c r="F7" s="24">
        <f t="shared" ref="F7:F14" si="0">D7/C7-1</f>
        <v>-1.2469458252590826E-2</v>
      </c>
      <c r="G7" s="25" t="str">
        <f t="shared" ref="G7:G14" si="1">IF(E7=0,"=",IF(E7&lt;0,"↓",IF(E7&gt;0,"↑","s.d.")))</f>
        <v>↓</v>
      </c>
    </row>
    <row r="8" spans="2:8" ht="15.75" x14ac:dyDescent="0.25">
      <c r="B8" s="26" t="s">
        <v>13</v>
      </c>
      <c r="C8" s="27">
        <v>102</v>
      </c>
      <c r="D8" s="27">
        <v>104</v>
      </c>
      <c r="E8" s="28">
        <f t="shared" ref="E8:E14" si="2">D8-C8</f>
        <v>2</v>
      </c>
      <c r="F8" s="29">
        <f t="shared" si="0"/>
        <v>1.9607843137254832E-2</v>
      </c>
      <c r="G8" s="30" t="str">
        <f t="shared" si="1"/>
        <v>↑</v>
      </c>
    </row>
    <row r="9" spans="2:8" ht="15.75" x14ac:dyDescent="0.25">
      <c r="B9" s="21" t="s">
        <v>14</v>
      </c>
      <c r="C9" s="22">
        <v>57</v>
      </c>
      <c r="D9" s="22">
        <v>57</v>
      </c>
      <c r="E9" s="23">
        <f t="shared" si="2"/>
        <v>0</v>
      </c>
      <c r="F9" s="24">
        <f t="shared" si="0"/>
        <v>0</v>
      </c>
      <c r="G9" s="25" t="str">
        <f t="shared" si="1"/>
        <v>=</v>
      </c>
    </row>
    <row r="10" spans="2:8" ht="15.75" x14ac:dyDescent="0.25">
      <c r="B10" s="26" t="s">
        <v>15</v>
      </c>
      <c r="C10" s="27">
        <v>12.5</v>
      </c>
      <c r="D10" s="27">
        <v>12.9</v>
      </c>
      <c r="E10" s="28">
        <f t="shared" si="2"/>
        <v>0.40000000000000036</v>
      </c>
      <c r="F10" s="29">
        <f t="shared" si="0"/>
        <v>3.2000000000000028E-2</v>
      </c>
      <c r="G10" s="30" t="str">
        <f t="shared" si="1"/>
        <v>↑</v>
      </c>
    </row>
    <row r="11" spans="2:8" ht="15.75" x14ac:dyDescent="0.25">
      <c r="B11" s="21" t="s">
        <v>16</v>
      </c>
      <c r="C11" s="22">
        <v>9.17</v>
      </c>
      <c r="D11" s="22">
        <v>9.17</v>
      </c>
      <c r="E11" s="23">
        <f t="shared" si="2"/>
        <v>0</v>
      </c>
      <c r="F11" s="24">
        <f t="shared" si="0"/>
        <v>0</v>
      </c>
      <c r="G11" s="25" t="str">
        <f t="shared" si="1"/>
        <v>=</v>
      </c>
    </row>
    <row r="12" spans="2:8" ht="15.75" x14ac:dyDescent="0.25">
      <c r="B12" s="26" t="s">
        <v>17</v>
      </c>
      <c r="C12" s="27">
        <v>2.42</v>
      </c>
      <c r="D12" s="27">
        <v>2.42</v>
      </c>
      <c r="E12" s="28">
        <f t="shared" si="2"/>
        <v>0</v>
      </c>
      <c r="F12" s="29">
        <f t="shared" si="0"/>
        <v>0</v>
      </c>
      <c r="G12" s="30" t="str">
        <f t="shared" si="1"/>
        <v>=</v>
      </c>
    </row>
    <row r="13" spans="2:8" ht="15.75" x14ac:dyDescent="0.25">
      <c r="B13" s="21" t="s">
        <v>18</v>
      </c>
      <c r="C13" s="22">
        <v>0.43</v>
      </c>
      <c r="D13" s="22">
        <v>0.43</v>
      </c>
      <c r="E13" s="23">
        <f t="shared" si="2"/>
        <v>0</v>
      </c>
      <c r="F13" s="24">
        <f t="shared" si="0"/>
        <v>0</v>
      </c>
      <c r="G13" s="25" t="str">
        <f t="shared" si="1"/>
        <v>=</v>
      </c>
    </row>
    <row r="14" spans="2:8" ht="15.75" x14ac:dyDescent="0.25">
      <c r="B14" s="26" t="s">
        <v>19</v>
      </c>
      <c r="C14" s="27">
        <v>0.24</v>
      </c>
      <c r="D14" s="27">
        <v>0.24</v>
      </c>
      <c r="E14" s="28">
        <f t="shared" si="2"/>
        <v>0</v>
      </c>
      <c r="F14" s="29">
        <f t="shared" si="0"/>
        <v>0</v>
      </c>
      <c r="G14" s="30" t="str">
        <f t="shared" si="1"/>
        <v>=</v>
      </c>
    </row>
    <row r="15" spans="2:8" x14ac:dyDescent="0.25">
      <c r="B15" s="31" t="s">
        <v>20</v>
      </c>
      <c r="C15" s="32"/>
      <c r="D15" s="32"/>
      <c r="E15" s="32"/>
      <c r="F15" s="32"/>
      <c r="G15" s="33"/>
    </row>
    <row r="19" spans="2:7" ht="109.5" customHeight="1" x14ac:dyDescent="0.25">
      <c r="B19" s="34" t="s">
        <v>21</v>
      </c>
      <c r="C19" s="34"/>
      <c r="D19" s="34"/>
      <c r="E19" s="34"/>
      <c r="F19" s="34"/>
      <c r="G19" s="34"/>
    </row>
    <row r="23" spans="2:7" x14ac:dyDescent="0.25">
      <c r="G23" s="35"/>
    </row>
  </sheetData>
  <mergeCells count="3">
    <mergeCell ref="B2:G2"/>
    <mergeCell ref="B6:G6"/>
    <mergeCell ref="B19:G1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EFBCB197-BEB4-4D79-9EA5-BF0B5B746A3E}">
            <xm:f>NOT(ISERROR(SEARCH($H$1,G4)))</xm:f>
            <xm:f>$H$1</xm:f>
            <x14:dxf>
              <font>
                <color rgb="FFFF0000"/>
              </font>
            </x14:dxf>
          </x14:cfRule>
          <x14:cfRule type="containsText" priority="8" operator="containsText" id="{2F260A34-9D84-42C3-8F92-86F8827D253F}">
            <xm:f>NOT(ISERROR(SEARCH($G$1,G4)))</xm:f>
            <xm:f>$G$1</xm:f>
            <x14:dxf>
              <font>
                <color rgb="FF006600"/>
              </font>
            </x14:dxf>
          </x14:cfRule>
          <xm:sqref>G4:G5</xm:sqref>
        </x14:conditionalFormatting>
        <x14:conditionalFormatting xmlns:xm="http://schemas.microsoft.com/office/excel/2006/main">
          <x14:cfRule type="containsText" priority="5" operator="containsText" id="{9D87218D-0497-49C1-940E-6375051E07F6}">
            <xm:f>NOT(ISERROR(SEARCH($H$1,G7)))</xm:f>
            <xm:f>$H$1</xm:f>
            <x14:dxf>
              <font>
                <color rgb="FFFF0000"/>
              </font>
            </x14:dxf>
          </x14:cfRule>
          <x14:cfRule type="containsText" priority="6" operator="containsText" id="{37FFC4F1-18E9-42BA-A390-EDE17D29A27C}">
            <xm:f>NOT(ISERROR(SEARCH($G$1,G7)))</xm:f>
            <xm:f>$G$1</xm:f>
            <x14:dxf>
              <font>
                <color rgb="FF006600"/>
              </font>
            </x14:dxf>
          </x14:cfRule>
          <xm:sqref>G7:G8</xm:sqref>
        </x14:conditionalFormatting>
        <x14:conditionalFormatting xmlns:xm="http://schemas.microsoft.com/office/excel/2006/main">
          <x14:cfRule type="containsText" priority="3" operator="containsText" id="{616DA1E4-7755-4245-8F36-3EE59678955B}">
            <xm:f>NOT(ISERROR(SEARCH($H$1,G14)))</xm:f>
            <xm:f>$H$1</xm:f>
            <x14:dxf>
              <font>
                <color rgb="FFFF0000"/>
              </font>
            </x14:dxf>
          </x14:cfRule>
          <x14:cfRule type="containsText" priority="4" operator="containsText" id="{AC7D3242-D807-4C1F-A773-7E92F80D8ADB}">
            <xm:f>NOT(ISERROR(SEARCH($G$1,G14)))</xm:f>
            <xm:f>$G$1</xm:f>
            <x14:dxf>
              <font>
                <color rgb="FF006600"/>
              </font>
            </x14:dxf>
          </x14:cfRule>
          <xm:sqref>G14</xm:sqref>
        </x14:conditionalFormatting>
        <x14:conditionalFormatting xmlns:xm="http://schemas.microsoft.com/office/excel/2006/main">
          <x14:cfRule type="containsText" priority="1" operator="containsText" id="{1532B25B-1085-4AFA-AB87-1D248EE59999}">
            <xm:f>NOT(ISERROR(SEARCH($H$1,G9)))</xm:f>
            <xm:f>$H$1</xm:f>
            <x14:dxf>
              <font>
                <color rgb="FFFF0000"/>
              </font>
            </x14:dxf>
          </x14:cfRule>
          <x14:cfRule type="containsText" priority="2" operator="containsText" id="{82420C79-DB06-405F-92DB-7CD5C7A473C2}">
            <xm:f>NOT(ISERROR(SEARCH($G$1,G9)))</xm:f>
            <xm:f>$G$1</xm:f>
            <x14:dxf>
              <font>
                <color rgb="FF006600"/>
              </font>
            </x14:dxf>
          </x14:cfRule>
          <xm:sqref>G9:G13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2017-01-18T16:03:23Z</dcterms:created>
  <dcterms:modified xsi:type="dcterms:W3CDTF">2017-01-18T16:05:34Z</dcterms:modified>
</cp:coreProperties>
</file>